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9600" windowHeight="5160" tabRatio="601" activeTab="0"/>
  </bookViews>
  <sheets>
    <sheet name="NuevosSoles" sheetId="1" r:id="rId1"/>
  </sheets>
  <definedNames>
    <definedName name="_xlnm.Print_Area" localSheetId="0">'NuevosSoles'!$A$5:$M$134</definedName>
    <definedName name="_xlnm.Print_Titles" localSheetId="0">'NuevosSoles'!$1:$4</definedName>
  </definedNames>
  <calcPr fullCalcOnLoad="1"/>
</workbook>
</file>

<file path=xl/sharedStrings.xml><?xml version="1.0" encoding="utf-8"?>
<sst xmlns="http://schemas.openxmlformats.org/spreadsheetml/2006/main" count="129" uniqueCount="129">
  <si>
    <t>INGRESOS</t>
  </si>
  <si>
    <t>TOTAL INGRESOS</t>
  </si>
  <si>
    <t>EGRESOS</t>
  </si>
  <si>
    <t>1. Costos Fijos</t>
  </si>
  <si>
    <t>2.3.1  Pasajes Nacionales</t>
  </si>
  <si>
    <t>TOTAL EGRESOS</t>
  </si>
  <si>
    <t>[Ingrese Nombre de su Empresa] Flujo de Caja</t>
  </si>
  <si>
    <t>1. Saldo del mes anterior</t>
  </si>
  <si>
    <t xml:space="preserve">1.2.10  Agua y desagüe </t>
  </si>
  <si>
    <t>1.2.11  Servicio de correo</t>
  </si>
  <si>
    <t>1.2.12  Servicio de fotocopias</t>
  </si>
  <si>
    <t>1.2.13  Publicacionese información</t>
  </si>
  <si>
    <t>1.2.15  Gastos de representación, tarjetas</t>
  </si>
  <si>
    <t>Flujo de Caja en Nuevos Soles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</si>
  <si>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</si>
  <si>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</si>
  <si>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</si>
  <si>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</si>
  <si>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</si>
  <si>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</si>
  <si>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</si>
  <si>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</si>
  <si>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</si>
  <si>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</si>
  <si>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</si>
  <si>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</si>
  <si>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2.4 Otros gastos variables</t>
  </si>
  <si>
    <t>2.1  Honorarios del personal de producción y ventas</t>
  </si>
  <si>
    <t>1.1 Honorarios fijos de oficina</t>
  </si>
  <si>
    <t>2. Ventas</t>
  </si>
  <si>
    <t>2. Costos Variables</t>
  </si>
  <si>
    <t>2.3  Pasajes y viáticos nacionales e internacionales</t>
  </si>
  <si>
    <t>2.3.2  Viáticos Nacionales</t>
  </si>
  <si>
    <t>2.3.3  Pasajes Internacionales</t>
  </si>
  <si>
    <t>2.3.4  Viáticos internacionales</t>
  </si>
  <si>
    <t>2.2  Materiales, insumos y suministros</t>
  </si>
  <si>
    <t>2.1  Venta de productos y/o servicios</t>
  </si>
  <si>
    <t>2.1.1  [Producto y/o servicio 1]</t>
  </si>
  <si>
    <t>2.1.2  [Producto y/o servicio 2]</t>
  </si>
  <si>
    <t>2.1.3  [Producto y/o servicio 3]</t>
  </si>
  <si>
    <t>2.1.4  [Producto y/o servicio 4]</t>
  </si>
  <si>
    <t>2.1.5  [Producto y/o servicio 5]</t>
  </si>
  <si>
    <t>2.2  Venta de activos</t>
  </si>
  <si>
    <t>2.2.2  [Máquina 2]</t>
  </si>
  <si>
    <t>2.2.1  [Máquina 1]</t>
  </si>
  <si>
    <t>2.2.3  [Equipo 1]</t>
  </si>
  <si>
    <t>2.2.4  [Equipo 2]</t>
  </si>
  <si>
    <t>2.2.5  [Terreno]</t>
  </si>
  <si>
    <t>2.2.6  [Local]</t>
  </si>
  <si>
    <t>3. Aumentos de capital</t>
  </si>
  <si>
    <t>3.1  [Socio 1]</t>
  </si>
  <si>
    <t>3.2  [Socio 2]</t>
  </si>
  <si>
    <t>3.3  [Socio 3]</t>
  </si>
  <si>
    <t>4. Préstamos</t>
  </si>
  <si>
    <t>4.1  [Banco 1]</t>
  </si>
  <si>
    <t>4.2  [Banco 2]</t>
  </si>
  <si>
    <t>4.3  [Banco 3]</t>
  </si>
  <si>
    <t>1.2.14  Refrigerio y atenciones de oficina</t>
  </si>
  <si>
    <t>1.1.2  [Sueldo de Jefe 1]</t>
  </si>
  <si>
    <t>1.1.3  [Sueldo de Jefe 2]</t>
  </si>
  <si>
    <t>1.1.1  [Sueldo de Gerente]</t>
  </si>
  <si>
    <t>1.1.4  [Sueldo de Secretaria]</t>
  </si>
  <si>
    <t>1.1.5  [Sueldo de Vigilante]</t>
  </si>
  <si>
    <t>1.1.6  [Asistente 1]</t>
  </si>
  <si>
    <t>1.1.7  [Asistente 2]</t>
  </si>
  <si>
    <t>1.1.8  [Asistente 3]</t>
  </si>
  <si>
    <t>2.1.1  [Operario 1]</t>
  </si>
  <si>
    <t>2.1.2  [Operario 2]</t>
  </si>
  <si>
    <t>2.1.3  [Operario 3]</t>
  </si>
  <si>
    <t>2.1.4  [Operario 4]</t>
  </si>
  <si>
    <t>2.1.5  [Operario 5]</t>
  </si>
  <si>
    <t>2.1.6  [Vendedor 1]</t>
  </si>
  <si>
    <t>2.1.7  [Vendedor 2]</t>
  </si>
  <si>
    <t>2.2.1  [Materia Prima 1]</t>
  </si>
  <si>
    <t>2.2.2  [Materia Prima 2]</t>
  </si>
  <si>
    <t>2.2.3  [Materia Prima 3]</t>
  </si>
  <si>
    <t>2.2.4  [Materia Prima 4]</t>
  </si>
  <si>
    <t>2.2.5  [Insumo 1]</t>
  </si>
  <si>
    <t>2.2.6  [Insumo 2]</t>
  </si>
  <si>
    <t>2.2.7  [Insumo 3]</t>
  </si>
  <si>
    <t>2.2.8  [Insumo 4]</t>
  </si>
  <si>
    <t>2.2.9  [Suministro 1]</t>
  </si>
  <si>
    <t>2.2.10  [Suministro 2]</t>
  </si>
  <si>
    <t>2.2.11  [Suministro 3]</t>
  </si>
  <si>
    <t>2.2.12  [Suministro 4]</t>
  </si>
  <si>
    <t>1.2.16  Licencias y tributos municipales</t>
  </si>
  <si>
    <t>1.2.17  Gastos notariales y registrales</t>
  </si>
  <si>
    <t>1.2.18  Movilidad</t>
  </si>
  <si>
    <t>2.4.1  Servicios de terceros ligados a la producción y ventas</t>
  </si>
  <si>
    <t>3. Costos Financieros</t>
  </si>
  <si>
    <t>3.1  [Intereses banco 1]</t>
  </si>
  <si>
    <t>3.2  [Intereses banco 2]</t>
  </si>
  <si>
    <t>3.3  [Intereses banco 3]</t>
  </si>
  <si>
    <t>3.4  Mantenimiento cuentas bancarias</t>
  </si>
  <si>
    <t>3.5  Portes y otras comisiones bancarias</t>
  </si>
  <si>
    <t>4. Adquisiciones, Compras e Inversiones en Activos</t>
  </si>
  <si>
    <t>4.1  [Amortizaciones al banco 1]</t>
  </si>
  <si>
    <t>4.3  [Amortizaciones al banco 3]</t>
  </si>
  <si>
    <t>4.2  [Amortizaciones al banco 2]</t>
  </si>
  <si>
    <t>4.4  Adquisición de equipos para producción</t>
  </si>
  <si>
    <t>4.5  Adquisición de maquinaria para producción</t>
  </si>
  <si>
    <t>4.6  Compra computadoras(hardware)</t>
  </si>
  <si>
    <t>2.4.2  Pago de licencias de productos y/o servicios</t>
  </si>
  <si>
    <t>2.4.3  Contribuciones a AFP's</t>
  </si>
  <si>
    <t>2.4.4  Aportaciones al IPSS</t>
  </si>
  <si>
    <t>2.4.5  Otras contribuciones</t>
  </si>
  <si>
    <t>2.4.6  Otros gastos ligados a la producción y ventas</t>
  </si>
  <si>
    <t>4.7  Compra de licencias de software</t>
  </si>
  <si>
    <t>4.8  Otras adquisiciones, compras o inversiones en activos</t>
  </si>
  <si>
    <t>5. Impuestos</t>
  </si>
  <si>
    <t>5.1  Impuesto general a las ventas - IGV</t>
  </si>
  <si>
    <t>5.2  Impuesto selectivo al consumo - ISC</t>
  </si>
  <si>
    <t>5.3  Impuesto a la renta - IR</t>
  </si>
  <si>
    <t>5.4  Otros impuestos</t>
  </si>
  <si>
    <t>5.6  Crédito fiscal del IR</t>
  </si>
  <si>
    <t>5.5  Crédito fiscal del IGV</t>
  </si>
  <si>
    <t>5.7  Otros créditos fiscales</t>
  </si>
  <si>
    <t>INGRESOS - EGRESOS</t>
  </si>
  <si>
    <t>Herramienta elaborada por Oscar Manuel Mendoza Vargas, consultor de Recursos S.A.C.</t>
  </si>
  <si>
    <t>1.2.1  Alquiler de Local(es)</t>
  </si>
  <si>
    <t>1.2.2  Reparación y mantenimiento de máquinaria</t>
  </si>
  <si>
    <t>1.2.3  Reparación y mantenimiento de equipos</t>
  </si>
  <si>
    <t>1.2.4  Reparación y mantenimiento de moviliario</t>
  </si>
  <si>
    <t>1.2.5  Reparación y mantenimiento de local</t>
  </si>
  <si>
    <t>1.2.6  Teléfono fax</t>
  </si>
  <si>
    <t>1.2.7  Teléfonos</t>
  </si>
  <si>
    <t>1.2.8  Material y útiles de oficina</t>
  </si>
  <si>
    <t>1.2.9  Electricidad</t>
  </si>
  <si>
    <t>1.2 Gastos administrativos</t>
  </si>
</sst>
</file>

<file path=xl/styles.xml><?xml version="1.0" encoding="utf-8"?>
<styleSheet xmlns="http://schemas.openxmlformats.org/spreadsheetml/2006/main">
  <numFmts count="5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S/.&quot;#,##0;\-&quot;S/.&quot;#,##0"/>
    <numFmt numFmtId="187" formatCode="&quot;S/.&quot;#,##0;[Red]\-&quot;S/.&quot;#,##0"/>
    <numFmt numFmtId="188" formatCode="&quot;S/.&quot;#,##0.00;\-&quot;S/.&quot;#,##0.00"/>
    <numFmt numFmtId="189" formatCode="&quot;S/.&quot;#,##0.00;[Red]\-&quot;S/.&quot;#,##0.00"/>
    <numFmt numFmtId="190" formatCode="_-&quot;S/.&quot;* #,##0_-;\-&quot;S/.&quot;* #,##0_-;_-&quot;S/.&quot;* &quot;-&quot;_-;_-@_-"/>
    <numFmt numFmtId="191" formatCode="_-* #,##0_-;\-* #,##0_-;_-* &quot;-&quot;_-;_-@_-"/>
    <numFmt numFmtId="192" formatCode="_-&quot;S/.&quot;* #,##0.00_-;\-&quot;S/.&quot;* #,##0.00_-;_-&quot;S/.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0.0"/>
    <numFmt numFmtId="207" formatCode="0.000"/>
    <numFmt numFmtId="208" formatCode="0.0000"/>
    <numFmt numFmtId="209" formatCode="0.0000000"/>
    <numFmt numFmtId="210" formatCode="0.000000"/>
    <numFmt numFmtId="211" formatCode="0.00000"/>
    <numFmt numFmtId="212" formatCode="0.00000000"/>
    <numFmt numFmtId="213" formatCode="0.000000000"/>
    <numFmt numFmtId="214" formatCode="0.00_);[Red]\(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Bookman Old Style"/>
      <family val="1"/>
    </font>
    <font>
      <sz val="10"/>
      <name val="Century Schoolbook"/>
      <family val="1"/>
    </font>
    <font>
      <b/>
      <sz val="10"/>
      <name val="Century Schoolbook"/>
      <family val="0"/>
    </font>
    <font>
      <b/>
      <sz val="14"/>
      <name val="Century Schoolbook"/>
      <family val="1"/>
    </font>
    <font>
      <i/>
      <sz val="10"/>
      <name val="Century Schoolbook"/>
      <family val="1"/>
    </font>
    <font>
      <sz val="12"/>
      <name val="Arial"/>
      <family val="2"/>
    </font>
    <font>
      <b/>
      <sz val="12"/>
      <name val="Century Schoolbook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214" fontId="6" fillId="0" borderId="1" xfId="0" applyNumberFormat="1" applyFont="1" applyBorder="1" applyAlignment="1">
      <alignment horizontal="right"/>
    </xf>
    <xf numFmtId="214" fontId="5" fillId="0" borderId="2" xfId="0" applyNumberFormat="1" applyFont="1" applyBorder="1" applyAlignment="1">
      <alignment horizontal="right"/>
    </xf>
    <xf numFmtId="214" fontId="6" fillId="0" borderId="1" xfId="0" applyNumberFormat="1" applyFont="1" applyBorder="1" applyAlignment="1">
      <alignment horizontal="right"/>
    </xf>
    <xf numFmtId="214" fontId="5" fillId="0" borderId="3" xfId="0" applyNumberFormat="1" applyFont="1" applyBorder="1" applyAlignment="1">
      <alignment horizontal="right"/>
    </xf>
    <xf numFmtId="214" fontId="5" fillId="0" borderId="4" xfId="0" applyNumberFormat="1" applyFont="1" applyBorder="1" applyAlignment="1">
      <alignment horizontal="right"/>
    </xf>
    <xf numFmtId="214" fontId="5" fillId="0" borderId="4" xfId="0" applyNumberFormat="1" applyFont="1" applyBorder="1" applyAlignment="1">
      <alignment horizontal="right"/>
    </xf>
    <xf numFmtId="214" fontId="2" fillId="0" borderId="3" xfId="0" applyNumberFormat="1" applyFont="1" applyBorder="1" applyAlignment="1">
      <alignment horizontal="right"/>
    </xf>
    <xf numFmtId="214" fontId="8" fillId="0" borderId="3" xfId="0" applyNumberFormat="1" applyFont="1" applyBorder="1" applyAlignment="1">
      <alignment horizontal="right"/>
    </xf>
    <xf numFmtId="214" fontId="5" fillId="0" borderId="4" xfId="0" applyNumberFormat="1" applyFont="1" applyFill="1" applyBorder="1" applyAlignment="1">
      <alignment horizontal="right"/>
    </xf>
    <xf numFmtId="214" fontId="5" fillId="0" borderId="5" xfId="0" applyNumberFormat="1" applyFont="1" applyBorder="1" applyAlignment="1">
      <alignment horizontal="right"/>
    </xf>
    <xf numFmtId="214" fontId="2" fillId="0" borderId="4" xfId="0" applyNumberFormat="1" applyFont="1" applyBorder="1" applyAlignment="1">
      <alignment horizontal="right"/>
    </xf>
    <xf numFmtId="214" fontId="0" fillId="0" borderId="4" xfId="0" applyNumberFormat="1" applyFont="1" applyBorder="1" applyAlignment="1">
      <alignment horizontal="right"/>
    </xf>
    <xf numFmtId="214" fontId="8" fillId="0" borderId="4" xfId="0" applyNumberFormat="1" applyFont="1" applyBorder="1" applyAlignment="1">
      <alignment horizontal="right"/>
    </xf>
    <xf numFmtId="214" fontId="6" fillId="0" borderId="6" xfId="0" applyNumberFormat="1" applyFont="1" applyBorder="1" applyAlignment="1">
      <alignment horizontal="right"/>
    </xf>
    <xf numFmtId="214" fontId="5" fillId="0" borderId="7" xfId="0" applyNumberFormat="1" applyFont="1" applyBorder="1" applyAlignment="1">
      <alignment horizontal="right"/>
    </xf>
    <xf numFmtId="214" fontId="6" fillId="0" borderId="6" xfId="0" applyNumberFormat="1" applyFont="1" applyBorder="1" applyAlignment="1">
      <alignment horizontal="right"/>
    </xf>
    <xf numFmtId="214" fontId="6" fillId="0" borderId="3" xfId="0" applyNumberFormat="1" applyFont="1" applyBorder="1" applyAlignment="1">
      <alignment horizontal="right"/>
    </xf>
    <xf numFmtId="214" fontId="6" fillId="0" borderId="8" xfId="0" applyNumberFormat="1" applyFont="1" applyBorder="1" applyAlignment="1">
      <alignment horizontal="right"/>
    </xf>
    <xf numFmtId="214" fontId="5" fillId="0" borderId="8" xfId="0" applyNumberFormat="1" applyFont="1" applyBorder="1" applyAlignment="1">
      <alignment horizontal="right"/>
    </xf>
    <xf numFmtId="214" fontId="5" fillId="0" borderId="9" xfId="0" applyNumberFormat="1" applyFont="1" applyBorder="1" applyAlignment="1">
      <alignment horizontal="right"/>
    </xf>
    <xf numFmtId="214" fontId="5" fillId="0" borderId="9" xfId="0" applyNumberFormat="1" applyFont="1" applyBorder="1" applyAlignment="1">
      <alignment horizontal="right"/>
    </xf>
    <xf numFmtId="214" fontId="2" fillId="0" borderId="8" xfId="0" applyNumberFormat="1" applyFont="1" applyBorder="1" applyAlignment="1">
      <alignment horizontal="right"/>
    </xf>
    <xf numFmtId="214" fontId="8" fillId="0" borderId="8" xfId="0" applyNumberFormat="1" applyFont="1" applyBorder="1" applyAlignment="1">
      <alignment horizontal="right"/>
    </xf>
    <xf numFmtId="214" fontId="5" fillId="0" borderId="9" xfId="0" applyNumberFormat="1" applyFont="1" applyFill="1" applyBorder="1" applyAlignment="1">
      <alignment horizontal="right"/>
    </xf>
    <xf numFmtId="214" fontId="5" fillId="0" borderId="10" xfId="0" applyNumberFormat="1" applyFont="1" applyBorder="1" applyAlignment="1">
      <alignment horizontal="right"/>
    </xf>
    <xf numFmtId="214" fontId="2" fillId="0" borderId="9" xfId="0" applyNumberFormat="1" applyFont="1" applyBorder="1" applyAlignment="1">
      <alignment horizontal="right"/>
    </xf>
    <xf numFmtId="214" fontId="0" fillId="0" borderId="9" xfId="0" applyNumberFormat="1" applyFont="1" applyBorder="1" applyAlignment="1">
      <alignment horizontal="right"/>
    </xf>
    <xf numFmtId="214" fontId="8" fillId="0" borderId="9" xfId="0" applyNumberFormat="1" applyFont="1" applyBorder="1" applyAlignment="1">
      <alignment horizontal="right"/>
    </xf>
    <xf numFmtId="0" fontId="6" fillId="2" borderId="11" xfId="0" applyFont="1" applyFill="1" applyBorder="1" applyAlignment="1">
      <alignment/>
    </xf>
    <xf numFmtId="17" fontId="1" fillId="2" borderId="12" xfId="0" applyNumberFormat="1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6" fillId="2" borderId="11" xfId="0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2" fontId="7" fillId="2" borderId="2" xfId="0" applyNumberFormat="1" applyFont="1" applyFill="1" applyBorder="1" applyAlignment="1">
      <alignment horizontal="centerContinuous"/>
    </xf>
    <xf numFmtId="2" fontId="1" fillId="2" borderId="14" xfId="0" applyNumberFormat="1" applyFont="1" applyFill="1" applyBorder="1" applyAlignment="1">
      <alignment horizontal="centerContinuous"/>
    </xf>
    <xf numFmtId="2" fontId="6" fillId="2" borderId="14" xfId="0" applyNumberFormat="1" applyFont="1" applyFill="1" applyBorder="1" applyAlignment="1">
      <alignment horizontal="centerContinuous"/>
    </xf>
    <xf numFmtId="2" fontId="6" fillId="2" borderId="15" xfId="0" applyNumberFormat="1" applyFont="1" applyFill="1" applyBorder="1" applyAlignment="1">
      <alignment horizontal="centerContinuous"/>
    </xf>
    <xf numFmtId="214" fontId="10" fillId="2" borderId="1" xfId="0" applyNumberFormat="1" applyFont="1" applyFill="1" applyBorder="1" applyAlignment="1">
      <alignment horizontal="right"/>
    </xf>
    <xf numFmtId="214" fontId="10" fillId="2" borderId="6" xfId="0" applyNumberFormat="1" applyFont="1" applyFill="1" applyBorder="1" applyAlignment="1">
      <alignment horizontal="right"/>
    </xf>
    <xf numFmtId="17" fontId="1" fillId="2" borderId="19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5" fillId="2" borderId="16" xfId="0" applyFont="1" applyFill="1" applyBorder="1" applyAlignment="1">
      <alignment/>
    </xf>
    <xf numFmtId="0" fontId="2" fillId="0" borderId="0" xfId="0" applyFont="1" applyAlignment="1">
      <alignment/>
    </xf>
    <xf numFmtId="214" fontId="8" fillId="0" borderId="4" xfId="0" applyNumberFormat="1" applyFont="1" applyBorder="1" applyAlignment="1">
      <alignment horizontal="right"/>
    </xf>
    <xf numFmtId="214" fontId="8" fillId="0" borderId="9" xfId="0" applyNumberFormat="1" applyFont="1" applyBorder="1" applyAlignment="1">
      <alignment horizontal="right"/>
    </xf>
    <xf numFmtId="214" fontId="5" fillId="0" borderId="20" xfId="0" applyNumberFormat="1" applyFont="1" applyBorder="1" applyAlignment="1">
      <alignment horizontal="right"/>
    </xf>
    <xf numFmtId="0" fontId="8" fillId="2" borderId="21" xfId="0" applyFont="1" applyFill="1" applyBorder="1" applyAlignment="1">
      <alignment/>
    </xf>
    <xf numFmtId="214" fontId="8" fillId="0" borderId="22" xfId="0" applyNumberFormat="1" applyFont="1" applyBorder="1" applyAlignment="1">
      <alignment horizontal="right"/>
    </xf>
    <xf numFmtId="214" fontId="8" fillId="0" borderId="23" xfId="0" applyNumberFormat="1" applyFont="1" applyBorder="1" applyAlignment="1">
      <alignment horizontal="right"/>
    </xf>
    <xf numFmtId="214" fontId="5" fillId="0" borderId="24" xfId="0" applyNumberFormat="1" applyFont="1" applyBorder="1" applyAlignment="1">
      <alignment horizontal="right"/>
    </xf>
    <xf numFmtId="0" fontId="5" fillId="2" borderId="25" xfId="0" applyFont="1" applyFill="1" applyBorder="1" applyAlignment="1">
      <alignment/>
    </xf>
    <xf numFmtId="214" fontId="5" fillId="0" borderId="26" xfId="0" applyNumberFormat="1" applyFont="1" applyBorder="1" applyAlignment="1">
      <alignment horizontal="right"/>
    </xf>
    <xf numFmtId="214" fontId="5" fillId="0" borderId="27" xfId="0" applyNumberFormat="1" applyFont="1" applyBorder="1" applyAlignment="1">
      <alignment horizontal="right"/>
    </xf>
    <xf numFmtId="0" fontId="1" fillId="0" borderId="0" xfId="0" applyFont="1" applyAlignment="1">
      <alignment/>
    </xf>
    <xf numFmtId="214" fontId="5" fillId="0" borderId="28" xfId="0" applyNumberFormat="1" applyFont="1" applyBorder="1" applyAlignment="1">
      <alignment horizontal="right"/>
    </xf>
    <xf numFmtId="214" fontId="5" fillId="0" borderId="29" xfId="0" applyNumberFormat="1" applyFont="1" applyBorder="1" applyAlignment="1">
      <alignment horizontal="right"/>
    </xf>
    <xf numFmtId="214" fontId="5" fillId="0" borderId="30" xfId="0" applyNumberFormat="1" applyFont="1" applyBorder="1" applyAlignment="1">
      <alignment horizontal="right"/>
    </xf>
    <xf numFmtId="214" fontId="5" fillId="0" borderId="31" xfId="0" applyNumberFormat="1" applyFont="1" applyBorder="1" applyAlignment="1">
      <alignment horizontal="right"/>
    </xf>
    <xf numFmtId="214" fontId="6" fillId="0" borderId="12" xfId="0" applyNumberFormat="1" applyFont="1" applyBorder="1" applyAlignment="1">
      <alignment horizontal="right"/>
    </xf>
    <xf numFmtId="214" fontId="6" fillId="0" borderId="19" xfId="0" applyNumberFormat="1" applyFont="1" applyBorder="1" applyAlignment="1">
      <alignment horizontal="right"/>
    </xf>
    <xf numFmtId="0" fontId="5" fillId="2" borderId="17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214" fontId="5" fillId="0" borderId="32" xfId="0" applyNumberFormat="1" applyFont="1" applyBorder="1" applyAlignment="1">
      <alignment horizontal="right"/>
    </xf>
    <xf numFmtId="214" fontId="5" fillId="0" borderId="33" xfId="0" applyNumberFormat="1" applyFont="1" applyBorder="1" applyAlignment="1">
      <alignment horizontal="right"/>
    </xf>
    <xf numFmtId="0" fontId="5" fillId="2" borderId="21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214" fontId="6" fillId="0" borderId="35" xfId="0" applyNumberFormat="1" applyFont="1" applyBorder="1" applyAlignment="1">
      <alignment horizontal="right"/>
    </xf>
    <xf numFmtId="214" fontId="6" fillId="0" borderId="3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="90" zoomScaleNormal="90" workbookViewId="0" topLeftCell="A1">
      <selection activeCell="A1" sqref="A1:M1"/>
    </sheetView>
  </sheetViews>
  <sheetFormatPr defaultColWidth="11.421875" defaultRowHeight="12.75"/>
  <cols>
    <col min="1" max="1" width="45.8515625" style="0" customWidth="1"/>
    <col min="3" max="5" width="9.8515625" style="0" customWidth="1"/>
    <col min="6" max="6" width="11.140625" style="0" customWidth="1"/>
    <col min="7" max="7" width="9.8515625" style="0" customWidth="1"/>
    <col min="8" max="13" width="11.140625" style="0" customWidth="1"/>
  </cols>
  <sheetData>
    <row r="1" spans="1:13" ht="15.75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75">
      <c r="A2" s="58" t="s">
        <v>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4" ht="13.5" thickBot="1">
      <c r="A3" s="1"/>
      <c r="B3" s="1"/>
      <c r="C3" s="1"/>
      <c r="D3" s="1"/>
    </row>
    <row r="4" spans="1:13" ht="13.5" thickBot="1">
      <c r="A4" s="34"/>
      <c r="B4" s="35" t="s">
        <v>14</v>
      </c>
      <c r="C4" s="35" t="s">
        <v>15</v>
      </c>
      <c r="D4" s="35" t="s">
        <v>16</v>
      </c>
      <c r="E4" s="35" t="s">
        <v>17</v>
      </c>
      <c r="F4" s="35" t="s">
        <v>18</v>
      </c>
      <c r="G4" s="35" t="s">
        <v>19</v>
      </c>
      <c r="H4" s="35" t="s">
        <v>20</v>
      </c>
      <c r="I4" s="35" t="s">
        <v>21</v>
      </c>
      <c r="J4" s="35" t="s">
        <v>22</v>
      </c>
      <c r="K4" s="35" t="s">
        <v>23</v>
      </c>
      <c r="L4" s="35" t="s">
        <v>24</v>
      </c>
      <c r="M4" s="56" t="s">
        <v>25</v>
      </c>
    </row>
    <row r="5" spans="1:13" ht="19.5" thickBot="1">
      <c r="A5" s="36" t="s">
        <v>0</v>
      </c>
      <c r="B5" s="37"/>
      <c r="C5" s="37"/>
      <c r="D5" s="37"/>
      <c r="E5" s="38"/>
      <c r="F5" s="38"/>
      <c r="G5" s="38"/>
      <c r="H5" s="38"/>
      <c r="I5" s="39"/>
      <c r="J5" s="39"/>
      <c r="K5" s="39"/>
      <c r="L5" s="39"/>
      <c r="M5" s="39"/>
    </row>
    <row r="6" spans="1:13" ht="13.5" thickBot="1">
      <c r="A6" s="40" t="s">
        <v>7</v>
      </c>
      <c r="B6" s="6"/>
      <c r="C6" s="6">
        <f aca="true" t="shared" si="0" ref="C6:M6">+B133</f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19">
        <f t="shared" si="0"/>
        <v>0</v>
      </c>
    </row>
    <row r="7" spans="1:13" ht="13.5" thickBot="1">
      <c r="A7" s="4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0"/>
    </row>
    <row r="8" spans="1:13" ht="13.5" thickBot="1">
      <c r="A8" s="34" t="s">
        <v>29</v>
      </c>
      <c r="B8" s="8">
        <f>B9+B16</f>
        <v>0</v>
      </c>
      <c r="C8" s="8">
        <f aca="true" t="shared" si="1" ref="C8:L8">C9+C16</f>
        <v>0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21">
        <f>M9+M16</f>
        <v>0</v>
      </c>
    </row>
    <row r="9" spans="1:13" s="60" customFormat="1" ht="12.75">
      <c r="A9" s="64" t="s">
        <v>36</v>
      </c>
      <c r="B9" s="65">
        <f>SUM(B10:B14)</f>
        <v>0</v>
      </c>
      <c r="C9" s="65">
        <f>SUM(C10:C14)</f>
        <v>0</v>
      </c>
      <c r="D9" s="65">
        <f>SUM(D10:D14)</f>
        <v>0</v>
      </c>
      <c r="E9" s="65">
        <f>SUM(E10:E14)</f>
        <v>0</v>
      </c>
      <c r="F9" s="65">
        <f>SUM(F10:F14)</f>
        <v>0</v>
      </c>
      <c r="G9" s="65">
        <f>SUM(G10:G14)</f>
        <v>0</v>
      </c>
      <c r="H9" s="65">
        <f>SUM(H10:H14)</f>
        <v>0</v>
      </c>
      <c r="I9" s="65">
        <f>SUM(I10:I14)</f>
        <v>0</v>
      </c>
      <c r="J9" s="65">
        <f>SUM(J10:J14)</f>
        <v>0</v>
      </c>
      <c r="K9" s="65">
        <f>SUM(K10:K14)</f>
        <v>0</v>
      </c>
      <c r="L9" s="65">
        <f>SUM(L10:L14)</f>
        <v>0</v>
      </c>
      <c r="M9" s="66">
        <f>SUM(M10:M14)</f>
        <v>0</v>
      </c>
    </row>
    <row r="10" spans="1:13" ht="12.75">
      <c r="A10" s="42" t="s">
        <v>37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5"/>
    </row>
    <row r="11" spans="1:13" ht="12.75">
      <c r="A11" s="42" t="s">
        <v>38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5"/>
    </row>
    <row r="12" spans="1:13" ht="12.75">
      <c r="A12" s="42" t="s">
        <v>39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6"/>
    </row>
    <row r="13" spans="1:13" ht="12.75">
      <c r="A13" s="42" t="s">
        <v>40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6"/>
    </row>
    <row r="14" spans="1:13" ht="12.75">
      <c r="A14" s="42" t="s">
        <v>41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5"/>
    </row>
    <row r="15" spans="1:13" ht="12.75">
      <c r="A15" s="4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5"/>
    </row>
    <row r="16" spans="1:13" s="60" customFormat="1" ht="12.75">
      <c r="A16" s="44" t="s">
        <v>42</v>
      </c>
      <c r="B16" s="61">
        <f>SUM(B17:B22)</f>
        <v>0</v>
      </c>
      <c r="C16" s="61">
        <f aca="true" t="shared" si="2" ref="C16:H16">SUM(C17:C22)</f>
        <v>0</v>
      </c>
      <c r="D16" s="61">
        <f t="shared" si="2"/>
        <v>0</v>
      </c>
      <c r="E16" s="61">
        <f t="shared" si="2"/>
        <v>0</v>
      </c>
      <c r="F16" s="61">
        <f t="shared" si="2"/>
        <v>0</v>
      </c>
      <c r="G16" s="61">
        <f t="shared" si="2"/>
        <v>0</v>
      </c>
      <c r="H16" s="61">
        <f t="shared" si="2"/>
        <v>0</v>
      </c>
      <c r="I16" s="61">
        <f>SUM(I17:I22)</f>
        <v>0</v>
      </c>
      <c r="J16" s="61">
        <f>SUM(J17:J22)</f>
        <v>0</v>
      </c>
      <c r="K16" s="61">
        <f>SUM(K17:K22)</f>
        <v>0</v>
      </c>
      <c r="L16" s="61">
        <f>SUM(L17:L22)</f>
        <v>0</v>
      </c>
      <c r="M16" s="62">
        <f>SUM(M17:M22)</f>
        <v>0</v>
      </c>
    </row>
    <row r="17" spans="1:13" ht="12.75">
      <c r="A17" s="42" t="s">
        <v>44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5"/>
    </row>
    <row r="18" spans="1:13" ht="12.75">
      <c r="A18" s="42" t="s">
        <v>43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5"/>
    </row>
    <row r="19" spans="1:13" ht="12.75">
      <c r="A19" s="42" t="s">
        <v>45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5"/>
    </row>
    <row r="20" spans="1:13" ht="12.75">
      <c r="A20" s="42" t="s">
        <v>46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6"/>
    </row>
    <row r="21" spans="1:13" ht="12.75">
      <c r="A21" s="42" t="s">
        <v>47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6"/>
    </row>
    <row r="22" spans="1:13" ht="12.75">
      <c r="A22" s="42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6"/>
    </row>
    <row r="23" spans="1:13" ht="13.5" thickBot="1">
      <c r="A23" s="45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</row>
    <row r="24" spans="1:13" s="71" customFormat="1" ht="13.5" thickBot="1">
      <c r="A24" s="40" t="s">
        <v>49</v>
      </c>
      <c r="B24" s="76">
        <f>SUM(B25:B27)</f>
        <v>0</v>
      </c>
      <c r="C24" s="76">
        <f aca="true" t="shared" si="3" ref="C24:L24">SUM(C25:C27)</f>
        <v>0</v>
      </c>
      <c r="D24" s="76">
        <f t="shared" si="3"/>
        <v>0</v>
      </c>
      <c r="E24" s="76">
        <f t="shared" si="3"/>
        <v>0</v>
      </c>
      <c r="F24" s="76">
        <f t="shared" si="3"/>
        <v>0</v>
      </c>
      <c r="G24" s="76">
        <f t="shared" si="3"/>
        <v>0</v>
      </c>
      <c r="H24" s="76">
        <f t="shared" si="3"/>
        <v>0</v>
      </c>
      <c r="I24" s="76">
        <f t="shared" si="3"/>
        <v>0</v>
      </c>
      <c r="J24" s="76">
        <f t="shared" si="3"/>
        <v>0</v>
      </c>
      <c r="K24" s="76">
        <f t="shared" si="3"/>
        <v>0</v>
      </c>
      <c r="L24" s="76">
        <f t="shared" si="3"/>
        <v>0</v>
      </c>
      <c r="M24" s="77">
        <f>SUM(M25:M27)</f>
        <v>0</v>
      </c>
    </row>
    <row r="25" spans="1:13" ht="12.75">
      <c r="A25" s="42" t="s">
        <v>50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</row>
    <row r="26" spans="1:13" ht="12.75">
      <c r="A26" s="43" t="s">
        <v>51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7"/>
    </row>
    <row r="27" spans="1:13" ht="12.75">
      <c r="A27" s="43" t="s">
        <v>52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7"/>
    </row>
    <row r="28" spans="1:13" ht="13.5" thickBot="1">
      <c r="A28" s="4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3"/>
    </row>
    <row r="29" spans="1:13" s="71" customFormat="1" ht="13.5" thickBot="1">
      <c r="A29" s="34" t="s">
        <v>53</v>
      </c>
      <c r="B29" s="76">
        <f>SUM(B30:B32)</f>
        <v>0</v>
      </c>
      <c r="C29" s="76">
        <f aca="true" t="shared" si="4" ref="C29:L29">SUM(C30:C32)</f>
        <v>0</v>
      </c>
      <c r="D29" s="76">
        <f t="shared" si="4"/>
        <v>0</v>
      </c>
      <c r="E29" s="76">
        <f t="shared" si="4"/>
        <v>0</v>
      </c>
      <c r="F29" s="76">
        <f t="shared" si="4"/>
        <v>0</v>
      </c>
      <c r="G29" s="76">
        <f t="shared" si="4"/>
        <v>0</v>
      </c>
      <c r="H29" s="76">
        <f t="shared" si="4"/>
        <v>0</v>
      </c>
      <c r="I29" s="76">
        <f t="shared" si="4"/>
        <v>0</v>
      </c>
      <c r="J29" s="76">
        <f t="shared" si="4"/>
        <v>0</v>
      </c>
      <c r="K29" s="76">
        <f t="shared" si="4"/>
        <v>0</v>
      </c>
      <c r="L29" s="76">
        <f t="shared" si="4"/>
        <v>0</v>
      </c>
      <c r="M29" s="77">
        <f>SUM(M30:M32)</f>
        <v>0</v>
      </c>
    </row>
    <row r="30" spans="1:13" ht="12.75">
      <c r="A30" s="79" t="s">
        <v>54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</row>
    <row r="31" spans="1:13" ht="12.75">
      <c r="A31" s="43" t="s">
        <v>55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7"/>
    </row>
    <row r="32" spans="1:13" ht="12.75">
      <c r="A32" s="43" t="s">
        <v>56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7"/>
    </row>
    <row r="33" spans="1:13" ht="13.5" thickBo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0"/>
    </row>
    <row r="34" spans="1:13" ht="13.5" thickBot="1">
      <c r="A34" s="34" t="s">
        <v>1</v>
      </c>
      <c r="B34" s="8">
        <f>B6+B8+B24+B29</f>
        <v>0</v>
      </c>
      <c r="C34" s="8">
        <f aca="true" t="shared" si="5" ref="C34:L34">C6+C8+C24+C29</f>
        <v>0</v>
      </c>
      <c r="D34" s="8">
        <f t="shared" si="5"/>
        <v>0</v>
      </c>
      <c r="E34" s="8">
        <f t="shared" si="5"/>
        <v>0</v>
      </c>
      <c r="F34" s="8">
        <f t="shared" si="5"/>
        <v>0</v>
      </c>
      <c r="G34" s="8">
        <f t="shared" si="5"/>
        <v>0</v>
      </c>
      <c r="H34" s="8">
        <f>H6+H8+H24+H29</f>
        <v>0</v>
      </c>
      <c r="I34" s="8">
        <f t="shared" si="5"/>
        <v>0</v>
      </c>
      <c r="J34" s="8">
        <f t="shared" si="5"/>
        <v>0</v>
      </c>
      <c r="K34" s="8">
        <f t="shared" si="5"/>
        <v>0</v>
      </c>
      <c r="L34" s="8">
        <f t="shared" si="5"/>
        <v>0</v>
      </c>
      <c r="M34" s="21">
        <f>M6+M8+M24+M29</f>
        <v>0</v>
      </c>
    </row>
    <row r="35" spans="1:13" ht="19.5" thickBot="1">
      <c r="A35" s="36" t="s">
        <v>2</v>
      </c>
      <c r="B35" s="50"/>
      <c r="C35" s="50"/>
      <c r="D35" s="50"/>
      <c r="E35" s="51"/>
      <c r="F35" s="51"/>
      <c r="G35" s="52"/>
      <c r="H35" s="52"/>
      <c r="I35" s="53"/>
      <c r="J35" s="53"/>
      <c r="K35" s="53"/>
      <c r="L35" s="53"/>
      <c r="M35" s="53"/>
    </row>
    <row r="36" spans="1:13" ht="13.5" thickBot="1">
      <c r="A36" s="34" t="s">
        <v>3</v>
      </c>
      <c r="B36" s="8">
        <f>+B37+B47</f>
        <v>0</v>
      </c>
      <c r="C36" s="8">
        <f aca="true" t="shared" si="6" ref="C36:M36">+C37+C47</f>
        <v>0</v>
      </c>
      <c r="D36" s="8">
        <f t="shared" si="6"/>
        <v>0</v>
      </c>
      <c r="E36" s="8">
        <f t="shared" si="6"/>
        <v>0</v>
      </c>
      <c r="F36" s="8">
        <f t="shared" si="6"/>
        <v>0</v>
      </c>
      <c r="G36" s="8">
        <f t="shared" si="6"/>
        <v>0</v>
      </c>
      <c r="H36" s="8">
        <f t="shared" si="6"/>
        <v>0</v>
      </c>
      <c r="I36" s="8">
        <f t="shared" si="6"/>
        <v>0</v>
      </c>
      <c r="J36" s="8">
        <f t="shared" si="6"/>
        <v>0</v>
      </c>
      <c r="K36" s="8">
        <f t="shared" si="6"/>
        <v>0</v>
      </c>
      <c r="L36" s="8">
        <f t="shared" si="6"/>
        <v>0</v>
      </c>
      <c r="M36" s="21">
        <f t="shared" si="6"/>
        <v>0</v>
      </c>
    </row>
    <row r="37" spans="1:13" ht="12.75">
      <c r="A37" s="47" t="s">
        <v>28</v>
      </c>
      <c r="B37" s="12">
        <f>SUM(B38:B45)</f>
        <v>0</v>
      </c>
      <c r="C37" s="12">
        <f aca="true" t="shared" si="7" ref="C37:M37">SUM(C38:C45)</f>
        <v>0</v>
      </c>
      <c r="D37" s="12">
        <f t="shared" si="7"/>
        <v>0</v>
      </c>
      <c r="E37" s="12">
        <f t="shared" si="7"/>
        <v>0</v>
      </c>
      <c r="F37" s="12">
        <f t="shared" si="7"/>
        <v>0</v>
      </c>
      <c r="G37" s="12">
        <f t="shared" si="7"/>
        <v>0</v>
      </c>
      <c r="H37" s="12">
        <f t="shared" si="7"/>
        <v>0</v>
      </c>
      <c r="I37" s="12">
        <f t="shared" si="7"/>
        <v>0</v>
      </c>
      <c r="J37" s="12">
        <f t="shared" si="7"/>
        <v>0</v>
      </c>
      <c r="K37" s="12">
        <f t="shared" si="7"/>
        <v>0</v>
      </c>
      <c r="L37" s="12">
        <f t="shared" si="7"/>
        <v>0</v>
      </c>
      <c r="M37" s="27">
        <f t="shared" si="7"/>
        <v>0</v>
      </c>
    </row>
    <row r="38" spans="1:13" ht="12.75">
      <c r="A38" s="43" t="s">
        <v>60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25"/>
    </row>
    <row r="39" spans="1:13" ht="12.75">
      <c r="A39" s="43" t="s">
        <v>58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25"/>
    </row>
    <row r="40" spans="1:13" ht="12.75">
      <c r="A40" s="43" t="s">
        <v>59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5"/>
    </row>
    <row r="41" spans="1:13" ht="12.75">
      <c r="A41" s="43" t="s">
        <v>61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5"/>
    </row>
    <row r="42" spans="1:13" ht="12.75">
      <c r="A42" s="43" t="s">
        <v>62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25"/>
    </row>
    <row r="43" spans="1:13" ht="12.75">
      <c r="A43" s="43" t="s">
        <v>63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25"/>
    </row>
    <row r="44" spans="1:13" ht="12.75">
      <c r="A44" s="43" t="s">
        <v>64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25"/>
    </row>
    <row r="45" spans="1:13" ht="12.75">
      <c r="A45" s="43" t="s">
        <v>65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5"/>
    </row>
    <row r="46" spans="1:13" ht="12.75">
      <c r="A46" s="4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5"/>
    </row>
    <row r="47" spans="1:13" ht="12.75">
      <c r="A47" s="44" t="s">
        <v>128</v>
      </c>
      <c r="B47" s="13">
        <f>SUM(B48:B65)</f>
        <v>0</v>
      </c>
      <c r="C47" s="13">
        <f aca="true" t="shared" si="8" ref="C47:M47">SUM(C48:C65)</f>
        <v>0</v>
      </c>
      <c r="D47" s="13">
        <f t="shared" si="8"/>
        <v>0</v>
      </c>
      <c r="E47" s="13">
        <f t="shared" si="8"/>
        <v>0</v>
      </c>
      <c r="F47" s="13">
        <f t="shared" si="8"/>
        <v>0</v>
      </c>
      <c r="G47" s="13">
        <f t="shared" si="8"/>
        <v>0</v>
      </c>
      <c r="H47" s="13">
        <f t="shared" si="8"/>
        <v>0</v>
      </c>
      <c r="I47" s="13">
        <f t="shared" si="8"/>
        <v>0</v>
      </c>
      <c r="J47" s="13">
        <f t="shared" si="8"/>
        <v>0</v>
      </c>
      <c r="K47" s="13">
        <f t="shared" si="8"/>
        <v>0</v>
      </c>
      <c r="L47" s="13">
        <f t="shared" si="8"/>
        <v>0</v>
      </c>
      <c r="M47" s="28">
        <f t="shared" si="8"/>
        <v>0</v>
      </c>
    </row>
    <row r="48" spans="1:13" ht="12.75">
      <c r="A48" s="42" t="s">
        <v>119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4"/>
    </row>
    <row r="49" spans="1:13" ht="12.75">
      <c r="A49" s="43" t="s">
        <v>120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25"/>
    </row>
    <row r="50" spans="1:13" ht="12.75">
      <c r="A50" s="43" t="s">
        <v>121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25"/>
    </row>
    <row r="51" spans="1:13" ht="12.75">
      <c r="A51" s="43" t="s">
        <v>122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25"/>
    </row>
    <row r="52" spans="1:13" ht="12.75">
      <c r="A52" s="43" t="s">
        <v>123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25"/>
    </row>
    <row r="53" spans="1:13" ht="12.75">
      <c r="A53" s="43" t="s">
        <v>124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25"/>
    </row>
    <row r="54" spans="1:13" ht="12.75">
      <c r="A54" s="43" t="s">
        <v>125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25"/>
    </row>
    <row r="55" spans="1:14" ht="12.75" customHeight="1">
      <c r="A55" s="43" t="s">
        <v>126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25"/>
      <c r="N55" s="2"/>
    </row>
    <row r="56" spans="1:13" ht="12.75">
      <c r="A56" s="43" t="s">
        <v>127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9"/>
    </row>
    <row r="57" spans="1:13" ht="12.75">
      <c r="A57" s="43" t="s">
        <v>8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29"/>
    </row>
    <row r="58" spans="1:13" ht="12.75">
      <c r="A58" s="43" t="s">
        <v>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25"/>
    </row>
    <row r="59" spans="1:13" ht="12.75">
      <c r="A59" s="43" t="s">
        <v>10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25"/>
    </row>
    <row r="60" spans="1:13" ht="12.75">
      <c r="A60" s="43" t="s">
        <v>11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25"/>
    </row>
    <row r="61" spans="1:13" ht="12.75">
      <c r="A61" s="43" t="s">
        <v>57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25"/>
    </row>
    <row r="62" spans="1:13" ht="12.75">
      <c r="A62" s="43" t="s">
        <v>12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25"/>
    </row>
    <row r="63" spans="1:13" ht="12.75">
      <c r="A63" s="43" t="s">
        <v>85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25"/>
    </row>
    <row r="64" spans="1:13" ht="12.75">
      <c r="A64" s="43" t="s">
        <v>86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25"/>
    </row>
    <row r="65" spans="1:13" ht="12.75">
      <c r="A65" s="43" t="s">
        <v>87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25"/>
    </row>
    <row r="66" spans="1:13" ht="13.5" thickBot="1">
      <c r="A66" s="4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30"/>
    </row>
    <row r="67" spans="1:13" ht="13.5" thickBot="1">
      <c r="A67" s="40" t="s">
        <v>30</v>
      </c>
      <c r="B67" s="6">
        <f>B68+B77+B91+B97</f>
        <v>0</v>
      </c>
      <c r="C67" s="6">
        <f aca="true" t="shared" si="9" ref="C67:L67">C68+C77+C91+C97</f>
        <v>0</v>
      </c>
      <c r="D67" s="6">
        <f t="shared" si="9"/>
        <v>0</v>
      </c>
      <c r="E67" s="6">
        <f t="shared" si="9"/>
        <v>0</v>
      </c>
      <c r="F67" s="6">
        <f t="shared" si="9"/>
        <v>0</v>
      </c>
      <c r="G67" s="6">
        <f t="shared" si="9"/>
        <v>0</v>
      </c>
      <c r="H67" s="6">
        <f t="shared" si="9"/>
        <v>0</v>
      </c>
      <c r="I67" s="6">
        <f t="shared" si="9"/>
        <v>0</v>
      </c>
      <c r="J67" s="6">
        <f t="shared" si="9"/>
        <v>0</v>
      </c>
      <c r="K67" s="6">
        <f t="shared" si="9"/>
        <v>0</v>
      </c>
      <c r="L67" s="6">
        <f t="shared" si="9"/>
        <v>0</v>
      </c>
      <c r="M67" s="19">
        <f>M68+M77+M91+M97</f>
        <v>0</v>
      </c>
    </row>
    <row r="68" spans="1:13" ht="12.75">
      <c r="A68" s="47" t="s">
        <v>27</v>
      </c>
      <c r="B68" s="16">
        <f>SUM(B69:B75)</f>
        <v>0</v>
      </c>
      <c r="C68" s="16">
        <f aca="true" t="shared" si="10" ref="C68:M68">SUM(C69:C75)</f>
        <v>0</v>
      </c>
      <c r="D68" s="16">
        <f t="shared" si="10"/>
        <v>0</v>
      </c>
      <c r="E68" s="16">
        <f t="shared" si="10"/>
        <v>0</v>
      </c>
      <c r="F68" s="16">
        <f t="shared" si="10"/>
        <v>0</v>
      </c>
      <c r="G68" s="16">
        <f t="shared" si="10"/>
        <v>0</v>
      </c>
      <c r="H68" s="16">
        <f t="shared" si="10"/>
        <v>0</v>
      </c>
      <c r="I68" s="16">
        <f t="shared" si="10"/>
        <v>0</v>
      </c>
      <c r="J68" s="16">
        <f t="shared" si="10"/>
        <v>0</v>
      </c>
      <c r="K68" s="16">
        <f t="shared" si="10"/>
        <v>0</v>
      </c>
      <c r="L68" s="16">
        <f t="shared" si="10"/>
        <v>0</v>
      </c>
      <c r="M68" s="31">
        <f t="shared" si="10"/>
        <v>0</v>
      </c>
    </row>
    <row r="69" spans="1:13" ht="12.75">
      <c r="A69" s="43" t="s">
        <v>66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25"/>
    </row>
    <row r="70" spans="1:13" ht="12.75">
      <c r="A70" s="43" t="s">
        <v>67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25"/>
    </row>
    <row r="71" spans="1:13" ht="12.75">
      <c r="A71" s="43" t="s">
        <v>68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25"/>
    </row>
    <row r="72" spans="1:13" ht="12.75">
      <c r="A72" s="43" t="s">
        <v>69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25"/>
    </row>
    <row r="73" spans="1:13" ht="12.75">
      <c r="A73" s="43" t="s">
        <v>70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25"/>
    </row>
    <row r="74" spans="1:13" ht="12.75">
      <c r="A74" s="43" t="s">
        <v>71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25"/>
    </row>
    <row r="75" spans="1:13" ht="12.75">
      <c r="A75" s="43" t="s">
        <v>72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25"/>
    </row>
    <row r="76" spans="1:13" ht="12.75">
      <c r="A76" s="4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20"/>
    </row>
    <row r="77" spans="1:13" ht="12.75">
      <c r="A77" s="47" t="s">
        <v>35</v>
      </c>
      <c r="B77" s="16">
        <f>SUM(B78:B89)</f>
        <v>0</v>
      </c>
      <c r="C77" s="16">
        <f aca="true" t="shared" si="11" ref="C77:M77">SUM(C78:C89)</f>
        <v>0</v>
      </c>
      <c r="D77" s="16">
        <f t="shared" si="11"/>
        <v>0</v>
      </c>
      <c r="E77" s="16">
        <f t="shared" si="11"/>
        <v>0</v>
      </c>
      <c r="F77" s="16">
        <f t="shared" si="11"/>
        <v>0</v>
      </c>
      <c r="G77" s="16">
        <f t="shared" si="11"/>
        <v>0</v>
      </c>
      <c r="H77" s="16">
        <f t="shared" si="11"/>
        <v>0</v>
      </c>
      <c r="I77" s="16">
        <f t="shared" si="11"/>
        <v>0</v>
      </c>
      <c r="J77" s="16">
        <f t="shared" si="11"/>
        <v>0</v>
      </c>
      <c r="K77" s="16">
        <f t="shared" si="11"/>
        <v>0</v>
      </c>
      <c r="L77" s="16">
        <f t="shared" si="11"/>
        <v>0</v>
      </c>
      <c r="M77" s="31">
        <f t="shared" si="11"/>
        <v>0</v>
      </c>
    </row>
    <row r="78" spans="1:13" s="5" customFormat="1" ht="12.75">
      <c r="A78" s="43" t="s">
        <v>73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32"/>
    </row>
    <row r="79" spans="1:13" s="5" customFormat="1" ht="12.75">
      <c r="A79" s="43" t="s">
        <v>74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32"/>
    </row>
    <row r="80" spans="1:13" s="5" customFormat="1" ht="12.75">
      <c r="A80" s="43" t="s">
        <v>75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32"/>
    </row>
    <row r="81" spans="1:13" s="5" customFormat="1" ht="12.75">
      <c r="A81" s="43" t="s">
        <v>76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25"/>
    </row>
    <row r="82" spans="1:13" s="5" customFormat="1" ht="12.75">
      <c r="A82" s="43" t="s">
        <v>77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25"/>
    </row>
    <row r="83" spans="1:13" s="5" customFormat="1" ht="12.75">
      <c r="A83" s="43" t="s">
        <v>78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25"/>
    </row>
    <row r="84" spans="1:13" s="5" customFormat="1" ht="12.75">
      <c r="A84" s="43" t="s">
        <v>79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25"/>
    </row>
    <row r="85" spans="1:13" s="5" customFormat="1" ht="12.75">
      <c r="A85" s="43" t="s">
        <v>80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25"/>
    </row>
    <row r="86" spans="1:13" s="5" customFormat="1" ht="12.75">
      <c r="A86" s="43" t="s">
        <v>81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25"/>
    </row>
    <row r="87" spans="1:13" s="5" customFormat="1" ht="12.75">
      <c r="A87" s="43" t="s">
        <v>82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25"/>
    </row>
    <row r="88" spans="1:13" s="5" customFormat="1" ht="12.75">
      <c r="A88" s="43" t="s">
        <v>83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25"/>
    </row>
    <row r="89" spans="1:13" s="5" customFormat="1" ht="12.75">
      <c r="A89" s="43" t="s">
        <v>84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25"/>
    </row>
    <row r="90" spans="1:13" s="5" customFormat="1" ht="12.75">
      <c r="A90" s="4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25"/>
    </row>
    <row r="91" spans="1:13" ht="12.75">
      <c r="A91" s="47" t="s">
        <v>31</v>
      </c>
      <c r="B91" s="18">
        <f>SUM(B92:B95)</f>
        <v>0</v>
      </c>
      <c r="C91" s="18">
        <f aca="true" t="shared" si="12" ref="C91:M91">SUM(C92:C95)</f>
        <v>0</v>
      </c>
      <c r="D91" s="18">
        <f t="shared" si="12"/>
        <v>0</v>
      </c>
      <c r="E91" s="18">
        <f t="shared" si="12"/>
        <v>0</v>
      </c>
      <c r="F91" s="18">
        <f t="shared" si="12"/>
        <v>0</v>
      </c>
      <c r="G91" s="18">
        <f t="shared" si="12"/>
        <v>0</v>
      </c>
      <c r="H91" s="18">
        <f t="shared" si="12"/>
        <v>0</v>
      </c>
      <c r="I91" s="18">
        <f t="shared" si="12"/>
        <v>0</v>
      </c>
      <c r="J91" s="18">
        <f t="shared" si="12"/>
        <v>0</v>
      </c>
      <c r="K91" s="18">
        <f t="shared" si="12"/>
        <v>0</v>
      </c>
      <c r="L91" s="18">
        <f t="shared" si="12"/>
        <v>0</v>
      </c>
      <c r="M91" s="33">
        <f t="shared" si="12"/>
        <v>0</v>
      </c>
    </row>
    <row r="92" spans="1:13" ht="12.75">
      <c r="A92" s="43" t="s">
        <v>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24"/>
    </row>
    <row r="93" spans="1:13" ht="12.75">
      <c r="A93" s="43" t="s">
        <v>32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25"/>
    </row>
    <row r="94" spans="1:13" ht="12.75">
      <c r="A94" s="43" t="s">
        <v>33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25"/>
    </row>
    <row r="95" spans="1:13" ht="12.75">
      <c r="A95" s="43" t="s">
        <v>34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25"/>
    </row>
    <row r="96" spans="1:13" ht="12.75">
      <c r="A96" s="4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25"/>
    </row>
    <row r="97" spans="1:13" ht="12.75">
      <c r="A97" s="47" t="s">
        <v>26</v>
      </c>
      <c r="B97" s="18">
        <f>SUM(B98:B103)</f>
        <v>0</v>
      </c>
      <c r="C97" s="18">
        <f aca="true" t="shared" si="13" ref="C97:H97">SUM(C98:C103)</f>
        <v>0</v>
      </c>
      <c r="D97" s="18">
        <f t="shared" si="13"/>
        <v>0</v>
      </c>
      <c r="E97" s="18">
        <f t="shared" si="13"/>
        <v>0</v>
      </c>
      <c r="F97" s="18">
        <f t="shared" si="13"/>
        <v>0</v>
      </c>
      <c r="G97" s="18">
        <f t="shared" si="13"/>
        <v>0</v>
      </c>
      <c r="H97" s="18">
        <f t="shared" si="13"/>
        <v>0</v>
      </c>
      <c r="I97" s="18">
        <f>SUM(I98:I103)</f>
        <v>0</v>
      </c>
      <c r="J97" s="18">
        <f>SUM(J98:J103)</f>
        <v>0</v>
      </c>
      <c r="K97" s="18">
        <f>SUM(K98:K103)</f>
        <v>0</v>
      </c>
      <c r="L97" s="18">
        <f>SUM(L98:L103)</f>
        <v>0</v>
      </c>
      <c r="M97" s="33">
        <f>SUM(M98:M103)</f>
        <v>0</v>
      </c>
    </row>
    <row r="98" spans="1:13" ht="12.75">
      <c r="A98" s="43" t="s">
        <v>88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25"/>
    </row>
    <row r="99" spans="1:13" ht="12.75">
      <c r="A99" s="43" t="s">
        <v>102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25"/>
    </row>
    <row r="100" spans="1:13" ht="12.75">
      <c r="A100" s="43" t="s">
        <v>103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25"/>
    </row>
    <row r="101" spans="1:13" ht="12.75">
      <c r="A101" s="43" t="s">
        <v>104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25"/>
    </row>
    <row r="102" spans="1:13" ht="12.75">
      <c r="A102" s="43" t="s">
        <v>105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25"/>
    </row>
    <row r="103" spans="1:13" ht="12.75">
      <c r="A103" s="43" t="s">
        <v>106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25"/>
    </row>
    <row r="104" spans="1:13" ht="13.5" thickBot="1">
      <c r="A104" s="4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0"/>
    </row>
    <row r="105" spans="1:13" s="71" customFormat="1" ht="13.5" thickBot="1">
      <c r="A105" s="40" t="s">
        <v>89</v>
      </c>
      <c r="B105" s="6">
        <f>SUM(B106:B110)</f>
        <v>0</v>
      </c>
      <c r="C105" s="6">
        <f aca="true" t="shared" si="14" ref="C105:L105">SUM(C106:C110)</f>
        <v>0</v>
      </c>
      <c r="D105" s="6">
        <f t="shared" si="14"/>
        <v>0</v>
      </c>
      <c r="E105" s="6">
        <f t="shared" si="14"/>
        <v>0</v>
      </c>
      <c r="F105" s="6">
        <f t="shared" si="14"/>
        <v>0</v>
      </c>
      <c r="G105" s="6">
        <f t="shared" si="14"/>
        <v>0</v>
      </c>
      <c r="H105" s="6">
        <f t="shared" si="14"/>
        <v>0</v>
      </c>
      <c r="I105" s="6">
        <f t="shared" si="14"/>
        <v>0</v>
      </c>
      <c r="J105" s="6">
        <f t="shared" si="14"/>
        <v>0</v>
      </c>
      <c r="K105" s="6">
        <f t="shared" si="14"/>
        <v>0</v>
      </c>
      <c r="L105" s="6">
        <f t="shared" si="14"/>
        <v>0</v>
      </c>
      <c r="M105" s="19">
        <f>SUM(M106:M110)</f>
        <v>0</v>
      </c>
    </row>
    <row r="106" spans="1:13" ht="12.75">
      <c r="A106" s="42" t="s">
        <v>90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24"/>
    </row>
    <row r="107" spans="1:13" ht="12.75">
      <c r="A107" s="42" t="s">
        <v>91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24"/>
    </row>
    <row r="108" spans="1:13" ht="12.75">
      <c r="A108" s="42" t="s">
        <v>92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24"/>
    </row>
    <row r="109" spans="1:13" ht="12.75">
      <c r="A109" s="42" t="s">
        <v>93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24"/>
    </row>
    <row r="110" spans="1:13" ht="12.75">
      <c r="A110" s="42" t="s">
        <v>94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24"/>
    </row>
    <row r="111" spans="1:13" ht="13.5" thickBot="1">
      <c r="A111" s="4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20"/>
    </row>
    <row r="112" spans="1:13" s="71" customFormat="1" ht="13.5" thickBot="1">
      <c r="A112" s="40" t="s">
        <v>95</v>
      </c>
      <c r="B112" s="6">
        <f>SUM(B113:B120)</f>
        <v>0</v>
      </c>
      <c r="C112" s="6">
        <f aca="true" t="shared" si="15" ref="C112:L112">SUM(C113:C120)</f>
        <v>0</v>
      </c>
      <c r="D112" s="6">
        <f t="shared" si="15"/>
        <v>0</v>
      </c>
      <c r="E112" s="6">
        <f t="shared" si="15"/>
        <v>0</v>
      </c>
      <c r="F112" s="6">
        <f t="shared" si="15"/>
        <v>0</v>
      </c>
      <c r="G112" s="6">
        <f t="shared" si="15"/>
        <v>0</v>
      </c>
      <c r="H112" s="6">
        <f t="shared" si="15"/>
        <v>0</v>
      </c>
      <c r="I112" s="6">
        <f t="shared" si="15"/>
        <v>0</v>
      </c>
      <c r="J112" s="6">
        <f t="shared" si="15"/>
        <v>0</v>
      </c>
      <c r="K112" s="6">
        <f t="shared" si="15"/>
        <v>0</v>
      </c>
      <c r="L112" s="6">
        <f t="shared" si="15"/>
        <v>0</v>
      </c>
      <c r="M112" s="19">
        <f>SUM(M113:M120)</f>
        <v>0</v>
      </c>
    </row>
    <row r="113" spans="1:13" ht="12.75">
      <c r="A113" s="42" t="s">
        <v>96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24"/>
    </row>
    <row r="114" spans="1:13" ht="12.75">
      <c r="A114" s="42" t="s">
        <v>98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24"/>
    </row>
    <row r="115" spans="1:13" ht="12.75">
      <c r="A115" s="42" t="s">
        <v>97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24"/>
    </row>
    <row r="116" spans="1:13" ht="12.75">
      <c r="A116" s="43" t="s">
        <v>99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25"/>
    </row>
    <row r="117" spans="1:13" ht="12.75">
      <c r="A117" s="43" t="s">
        <v>100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25"/>
    </row>
    <row r="118" spans="1:13" ht="12.75">
      <c r="A118" s="43" t="s">
        <v>101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25"/>
    </row>
    <row r="119" spans="1:13" ht="12.75">
      <c r="A119" s="43" t="s">
        <v>107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25"/>
    </row>
    <row r="120" spans="1:13" ht="12.75">
      <c r="A120" s="43" t="s">
        <v>108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25"/>
    </row>
    <row r="121" spans="1:13" ht="13.5" thickBot="1">
      <c r="A121" s="4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30"/>
    </row>
    <row r="122" spans="1:13" ht="13.5" thickBot="1">
      <c r="A122" s="34" t="s">
        <v>109</v>
      </c>
      <c r="B122" s="8">
        <f>(B123+B124+B125+B126)-(B127+B128+B129)</f>
        <v>0</v>
      </c>
      <c r="C122" s="8">
        <f>(C123+C124+C125+C126)-(C127+C128+C129)</f>
        <v>0</v>
      </c>
      <c r="D122" s="8">
        <f>(D123+D124+D125+D126)-(D127+D128+D129)</f>
        <v>0</v>
      </c>
      <c r="E122" s="8">
        <f>(E123+E124+E125+E126)-(E127+E128+E129)</f>
        <v>0</v>
      </c>
      <c r="F122" s="8">
        <f>(F123+F124+F125+F126)-(F127+F128+F129)</f>
        <v>0</v>
      </c>
      <c r="G122" s="8">
        <f>(G123+G124+G125+G126)-(G127+G128+G129)</f>
        <v>0</v>
      </c>
      <c r="H122" s="8">
        <f>(H123+H124+H125+H126)-(H127+H128+H129)</f>
        <v>0</v>
      </c>
      <c r="I122" s="8">
        <f>(I123+I124+I125+I126)-(I127+I128+I129)</f>
        <v>0</v>
      </c>
      <c r="J122" s="8">
        <f>(J123+J124+J125+J126)-(J127+J128+J129)</f>
        <v>0</v>
      </c>
      <c r="K122" s="8">
        <f>(K123+K124+K125+K126)-(K127+K128+K129)</f>
        <v>0</v>
      </c>
      <c r="L122" s="8">
        <f>(L123+L124+L125+L126)-(L127+L128+L129)</f>
        <v>0</v>
      </c>
      <c r="M122" s="21">
        <f>(M123+M124+M125+M126)-(M127+M128+M129)</f>
        <v>0</v>
      </c>
    </row>
    <row r="123" spans="1:13" s="5" customFormat="1" ht="12.75">
      <c r="A123" s="82" t="s">
        <v>110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1"/>
    </row>
    <row r="124" spans="1:13" s="5" customFormat="1" ht="12.75">
      <c r="A124" s="59" t="s">
        <v>111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5"/>
    </row>
    <row r="125" spans="1:13" s="5" customFormat="1" ht="12.75">
      <c r="A125" s="78" t="s">
        <v>112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7"/>
    </row>
    <row r="126" spans="1:13" s="5" customFormat="1" ht="12.75">
      <c r="A126" s="78" t="s">
        <v>113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7"/>
    </row>
    <row r="127" spans="1:13" s="5" customFormat="1" ht="12.75">
      <c r="A127" s="78" t="s">
        <v>115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7"/>
    </row>
    <row r="128" spans="1:13" s="5" customFormat="1" ht="12.75">
      <c r="A128" s="78" t="s">
        <v>114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7"/>
    </row>
    <row r="129" spans="1:13" s="5" customFormat="1" ht="12.75">
      <c r="A129" s="78" t="s">
        <v>116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7"/>
    </row>
    <row r="130" spans="1:13" ht="13.5" thickBot="1">
      <c r="A130" s="83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5"/>
    </row>
    <row r="131" spans="1:13" ht="13.5" thickBot="1">
      <c r="A131" s="34" t="s">
        <v>5</v>
      </c>
      <c r="B131" s="8">
        <f>B36+B67+B105+B112+B122</f>
        <v>0</v>
      </c>
      <c r="C131" s="8">
        <f aca="true" t="shared" si="16" ref="C131:M131">C36+C67+C105+C112+C122</f>
        <v>0</v>
      </c>
      <c r="D131" s="8">
        <f t="shared" si="16"/>
        <v>0</v>
      </c>
      <c r="E131" s="8">
        <f t="shared" si="16"/>
        <v>0</v>
      </c>
      <c r="F131" s="8">
        <f t="shared" si="16"/>
        <v>0</v>
      </c>
      <c r="G131" s="8">
        <f t="shared" si="16"/>
        <v>0</v>
      </c>
      <c r="H131" s="8">
        <f t="shared" si="16"/>
        <v>0</v>
      </c>
      <c r="I131" s="8">
        <f t="shared" si="16"/>
        <v>0</v>
      </c>
      <c r="J131" s="8">
        <f t="shared" si="16"/>
        <v>0</v>
      </c>
      <c r="K131" s="8">
        <f t="shared" si="16"/>
        <v>0</v>
      </c>
      <c r="L131" s="8">
        <f t="shared" si="16"/>
        <v>0</v>
      </c>
      <c r="M131" s="21">
        <f t="shared" si="16"/>
        <v>0</v>
      </c>
    </row>
    <row r="132" spans="1:13" ht="13.5" thickBot="1">
      <c r="A132" s="48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3"/>
    </row>
    <row r="133" spans="1:13" ht="16.5" thickBot="1">
      <c r="A133" s="49" t="s">
        <v>117</v>
      </c>
      <c r="B133" s="54">
        <f>+B34-B131</f>
        <v>0</v>
      </c>
      <c r="C133" s="54">
        <f>+C34-C131</f>
        <v>0</v>
      </c>
      <c r="D133" s="54">
        <f>+D34-D131</f>
        <v>0</v>
      </c>
      <c r="E133" s="54">
        <f>+E34-E131</f>
        <v>0</v>
      </c>
      <c r="F133" s="54">
        <f>+F34-F131</f>
        <v>0</v>
      </c>
      <c r="G133" s="54">
        <f>+G34-G131</f>
        <v>0</v>
      </c>
      <c r="H133" s="54">
        <f>+H34-H131</f>
        <v>0</v>
      </c>
      <c r="I133" s="54">
        <f>+I34-I131</f>
        <v>0</v>
      </c>
      <c r="J133" s="54">
        <f>+J34-J131</f>
        <v>0</v>
      </c>
      <c r="K133" s="54">
        <f>+K34-K131</f>
        <v>0</v>
      </c>
      <c r="L133" s="54">
        <f>+L34-L131</f>
        <v>0</v>
      </c>
      <c r="M133" s="55">
        <f>+M34-M131</f>
        <v>0</v>
      </c>
    </row>
    <row r="134" spans="1:13" ht="12.75">
      <c r="A134" s="57" t="s">
        <v>118</v>
      </c>
      <c r="E134" s="3"/>
      <c r="F134" s="3"/>
      <c r="G134" s="3"/>
      <c r="H134" s="3"/>
      <c r="I134" s="3"/>
      <c r="J134" s="3"/>
      <c r="K134" s="3"/>
      <c r="L134" s="3"/>
      <c r="M134" s="3"/>
    </row>
    <row r="136" spans="5:13" ht="12.75">
      <c r="E136" s="4"/>
      <c r="F136" s="4"/>
      <c r="G136" s="4"/>
      <c r="H136" s="4"/>
      <c r="I136" s="4"/>
      <c r="J136" s="4"/>
      <c r="K136" s="4"/>
      <c r="L136" s="4"/>
      <c r="M136" s="4"/>
    </row>
  </sheetData>
  <mergeCells count="2">
    <mergeCell ref="A1:M1"/>
    <mergeCell ref="A2:M2"/>
  </mergeCells>
  <printOptions horizontalCentered="1" verticalCentered="1"/>
  <pageMargins left="0.1968503937007874" right="0.1968503937007874" top="0.6299212598425197" bottom="0.5905511811023623" header="0.5118110236220472" footer="0.5118110236220472"/>
  <pageSetup horizontalDpi="600" verticalDpi="600" orientation="landscape" paperSize="9" scale="80" r:id="rId1"/>
  <headerFooter alignWithMargins="0">
    <oddHeader>&amp;RRecursos S.A.C.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RECURSOS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MANUEL MENDOZA VARGAS</cp:lastModifiedBy>
  <cp:lastPrinted>2001-07-30T15:19:08Z</cp:lastPrinted>
  <dcterms:created xsi:type="dcterms:W3CDTF">1998-10-16T14:28:55Z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